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9" i="1"/>
  <c r="H47" i="1" l="1"/>
  <c r="H57" i="1"/>
  <c r="H18" i="1" l="1"/>
  <c r="H37" i="1" l="1"/>
  <c r="H14" i="1"/>
  <c r="H32" i="1" l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<sst xmlns="http://schemas.openxmlformats.org/spreadsheetml/2006/main" count="57" uniqueCount="33">
  <si>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</si>
  <si>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</si>
  <si>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</si>
  <si>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</si>
  <si>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</si>
  <si>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</si>
  <si>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</si>
  <si>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</si>
  <si>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</si>
  <si>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</si>
  <si>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</si>
  <si>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</si>
  <si>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</si>
  <si>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</si>
  <si>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</si>
  <si>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</si>
  <si>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</si>
  <si>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</si>
  <si>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</si>
  <si>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</si>
  <si>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</si>
  <si>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</si>
  <si>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</si>
  <si>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</si>
  <si>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</si>
  <si>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</si>
  <si>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</si>
  <si>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</si>
  <si>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</si>
  <si>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</si>
  <si>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Dana:29.04.2021.</t>
  </si>
  <si>
    <t>Dana 29.04.2021.godine Dom zdravlja Požarevac nije izvršio plaćanje prema dobavljačima:</t>
  </si>
  <si>
    <t>Primljena i neutrošena participacija od 29.04.2021.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</si>
</sst>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44315</v>
      </c>
      <c r="H12" s="14">
        <v>1819106.31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44315</v>
      </c>
      <c r="H13" s="2">
        <f>H14+H30-H37-H51</f>
        <v>1803907.3099999994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44315</v>
      </c>
      <c r="H14" s="3">
        <f>H15+H16+H17+H18+H19+H20+H21+H22+H23+H24+H25+H26+H27+H29+H28</f>
        <v>1611849.8399999994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1068667-8888.88-0.2+1068667-1202188.82-22889-526-31212.28-5544.78+1068667-25000-1262675.83-14666.8-13216.67+48260.01-6551.11+57634.4+1066667-31034-1174312.49-7079.66-13333.32-23628.54-31320.05</f>
        <v>504493.97999999957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v>1089916.6499999999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25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+1400-4297+3650+1550+6000+650+5350+2100</f>
        <v>17439.210000000003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44315</v>
      </c>
      <c r="H30" s="3">
        <f>H31+H32+H33+H34+H35+H36</f>
        <v>215268.02999999994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</f>
        <v>84671.869999999937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</f>
        <v>90346.16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44315</v>
      </c>
      <c r="H37" s="4">
        <f>SUM(H38:H50)</f>
        <v>23210.559999999998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14545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f>8284+381.56</f>
        <v>8665.56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25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26</v>
      </c>
      <c r="C51" s="29"/>
      <c r="D51" s="29"/>
      <c r="E51" s="29"/>
      <c r="F51" s="30"/>
      <c r="G51" s="23">
        <v>44315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27</v>
      </c>
      <c r="C57" s="35"/>
      <c r="D57" s="35"/>
      <c r="E57" s="35"/>
      <c r="F57" s="36"/>
      <c r="G57" s="24">
        <v>44315</v>
      </c>
      <c r="H57" s="5">
        <f>303.75+5895.87+411531.7+263388.55+221619.15-896540.02+272033-272033</f>
        <v>6199</v>
      </c>
      <c r="I57" s="10"/>
      <c r="L57" s="7"/>
    </row>
    <row r="58" spans="2:12" x14ac:dyDescent="0.25">
      <c r="B58" s="25" t="s">
        <v>28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29</v>
      </c>
      <c r="C59" s="32"/>
      <c r="D59" s="32"/>
      <c r="E59" s="32"/>
      <c r="F59" s="33"/>
      <c r="G59" s="22"/>
      <c r="H59" s="6">
        <f>H14+H30-H37-H51+H57-H58</f>
        <v>1810106.3099999994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2021-05-05T06:56:01Z</dcterms:modified>
  <cp:category/>
  <cp:contentStatus/>
</cp:coreProperties>
</file>